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80" windowWidth="11235" windowHeight="7080"/>
  </bookViews>
  <sheets>
    <sheet name="2018 Spending for Pastors Rp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36" i="1" l="1"/>
  <c r="B37" i="1"/>
  <c r="B35" i="1"/>
  <c r="B34" i="1"/>
  <c r="B33" i="1"/>
  <c r="B32" i="1"/>
  <c r="B28" i="1"/>
  <c r="B26" i="1"/>
  <c r="B25" i="1"/>
  <c r="B24" i="1"/>
  <c r="B22" i="1"/>
  <c r="B20" i="1"/>
  <c r="C29" i="1" l="1"/>
  <c r="C51" i="1"/>
  <c r="B12" i="1"/>
  <c r="C53" i="1" l="1"/>
  <c r="C15" i="1"/>
  <c r="C9" i="1"/>
  <c r="C17" i="1" l="1"/>
  <c r="C54" i="1" l="1"/>
</calcChain>
</file>

<file path=xl/sharedStrings.xml><?xml version="1.0" encoding="utf-8"?>
<sst xmlns="http://schemas.openxmlformats.org/spreadsheetml/2006/main" count="48" uniqueCount="48">
  <si>
    <t>Mission Giving</t>
  </si>
  <si>
    <t xml:space="preserve">    Pledge to Mission</t>
  </si>
  <si>
    <t xml:space="preserve">    Special Mission Recognition</t>
  </si>
  <si>
    <t xml:space="preserve">    Gift in Memory</t>
  </si>
  <si>
    <t xml:space="preserve">    Gift to Mission</t>
  </si>
  <si>
    <t xml:space="preserve">    World Thank Offering</t>
  </si>
  <si>
    <t xml:space="preserve">                              Total Mission Giving</t>
  </si>
  <si>
    <t>Designated</t>
  </si>
  <si>
    <t xml:space="preserve">     A Call to Prayer and Self Denial </t>
  </si>
  <si>
    <t xml:space="preserve">     UMCOR</t>
  </si>
  <si>
    <r>
      <t xml:space="preserve">                               </t>
    </r>
    <r>
      <rPr>
        <sz val="10"/>
        <color rgb="FF000000"/>
        <rFont val="Arial Narrow"/>
        <family val="2"/>
      </rPr>
      <t>Total Designated</t>
    </r>
  </si>
  <si>
    <t>TOTAL FUNDS SENT TO THE DISTRICT TREASURER</t>
  </si>
  <si>
    <t>Admin. &amp; Member Development</t>
  </si>
  <si>
    <t xml:space="preserve">    Program, Speakers, Luncheon exp.</t>
  </si>
  <si>
    <t xml:space="preserve">    Program Resources</t>
  </si>
  <si>
    <t xml:space="preserve">    Operating Expenses</t>
  </si>
  <si>
    <t xml:space="preserve">    Rummage Expense</t>
  </si>
  <si>
    <t xml:space="preserve">    Projects</t>
  </si>
  <si>
    <r>
      <t xml:space="preserve">                            </t>
    </r>
    <r>
      <rPr>
        <sz val="10"/>
        <color rgb="FF000000"/>
        <rFont val="Arial Narrow"/>
        <family val="2"/>
      </rPr>
      <t>Total A&amp;MD</t>
    </r>
  </si>
  <si>
    <t>Local Church Concerns</t>
  </si>
  <si>
    <t xml:space="preserve">      Elgin PADS Building</t>
  </si>
  <si>
    <t xml:space="preserve">      Center for Changing Lives</t>
  </si>
  <si>
    <t xml:space="preserve">       No. Ill Food Bank</t>
  </si>
  <si>
    <t xml:space="preserve">      FISH Food Pantry</t>
  </si>
  <si>
    <t xml:space="preserve">       Barrington Giving Day</t>
  </si>
  <si>
    <t xml:space="preserve">            MMDC</t>
  </si>
  <si>
    <t xml:space="preserve">            Katie Kirschner - YYAM</t>
  </si>
  <si>
    <t xml:space="preserve">                                Total Local Church Concerns</t>
  </si>
  <si>
    <t>TOTAL</t>
  </si>
  <si>
    <t xml:space="preserve">       BUMC</t>
  </si>
  <si>
    <t xml:space="preserve">       JFON</t>
  </si>
  <si>
    <t xml:space="preserve">       Heifer Gift to Staff (thru church)</t>
  </si>
  <si>
    <t xml:space="preserve">       BUMC Garden (thru church)</t>
  </si>
  <si>
    <t xml:space="preserve">      Other Donations:</t>
  </si>
  <si>
    <t xml:space="preserve">    Rummage Starting Cash</t>
  </si>
  <si>
    <t xml:space="preserve">       Youth Mission Trip Scholarship(thru church)</t>
  </si>
  <si>
    <t xml:space="preserve">            Meals With Wheels (BACOA)</t>
  </si>
  <si>
    <t>BARRINGTON UMW 2018    Annual Report of Giving and Spending</t>
  </si>
  <si>
    <t xml:space="preserve">       Community Meal (thru church)</t>
  </si>
  <si>
    <t xml:space="preserve">            USO </t>
  </si>
  <si>
    <t>Total Spent During 2018</t>
  </si>
  <si>
    <t xml:space="preserve">    Clearing Account</t>
  </si>
  <si>
    <t xml:space="preserve">     Other Designated Gifts</t>
  </si>
  <si>
    <t xml:space="preserve">    Gifts</t>
  </si>
  <si>
    <t xml:space="preserve">    Delegates(District/Conference/Assembly Attendance)</t>
  </si>
  <si>
    <t xml:space="preserve">            UMW Legacy Fund</t>
  </si>
  <si>
    <t xml:space="preserve">            ChildServ </t>
  </si>
  <si>
    <t xml:space="preserve">            Outside Prison Walls (thru church)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</si>
</sst>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$&quot;#,##0.00&quot; &quot;;[Red]&quot;(&quot;&quot;$&quot;#,##0.00&quot;)&quot;"/>
    <numFmt numFmtId="166" formatCode="&quot;$&quot;#,##0.00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4"/>
      <color rgb="FF000000"/>
      <name val="Arial"/>
      <family val="2"/>
    </font>
    <font>
      <u/>
      <sz val="14"/>
      <color rgb="FF000000"/>
      <name val="Arial"/>
      <family val="2"/>
    </font>
    <font>
      <b/>
      <u/>
      <sz val="10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u/>
      <sz val="11"/>
      <color rgb="FF000000"/>
      <name val="Arial"/>
      <family val="2"/>
    </font>
    <font>
      <b/>
      <u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  <font>
      <b/>
      <u/>
      <sz val="14"/>
      <color rgb="FF000000"/>
      <name val="Arial Narrow"/>
      <family val="2"/>
    </font>
    <font>
      <b/>
      <sz val="14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/>
    <xf numFmtId="4" fontId="6" fillId="0" borderId="0" xfId="0" applyNumberFormat="1" applyFont="1" applyFill="1" applyAlignment="1" applyProtection="1">
      <protection locked="0"/>
    </xf>
    <xf numFmtId="164" fontId="7" fillId="0" borderId="0" xfId="1" applyFont="1"/>
    <xf numFmtId="4" fontId="7" fillId="0" borderId="0" xfId="0" applyNumberFormat="1" applyFont="1" applyFill="1" applyAlignment="1" applyProtection="1">
      <protection locked="0"/>
    </xf>
    <xf numFmtId="164" fontId="7" fillId="0" borderId="0" xfId="0" applyNumberFormat="1" applyFont="1"/>
    <xf numFmtId="164" fontId="8" fillId="0" borderId="0" xfId="1" applyFont="1"/>
    <xf numFmtId="164" fontId="8" fillId="0" borderId="0" xfId="0" applyNumberFormat="1" applyFont="1"/>
    <xf numFmtId="165" fontId="9" fillId="0" borderId="0" xfId="1" applyNumberFormat="1" applyFont="1"/>
    <xf numFmtId="0" fontId="7" fillId="0" borderId="0" xfId="0" applyFont="1"/>
    <xf numFmtId="4" fontId="10" fillId="0" borderId="0" xfId="0" applyNumberFormat="1" applyFont="1" applyFill="1" applyAlignment="1" applyProtection="1">
      <protection locked="0"/>
    </xf>
    <xf numFmtId="166" fontId="7" fillId="0" borderId="0" xfId="1" applyNumberFormat="1" applyFont="1"/>
    <xf numFmtId="4" fontId="8" fillId="0" borderId="0" xfId="0" applyNumberFormat="1" applyFont="1" applyFill="1" applyAlignment="1" applyProtection="1">
      <protection locked="0"/>
    </xf>
    <xf numFmtId="166" fontId="8" fillId="0" borderId="0" xfId="0" applyNumberFormat="1" applyFont="1"/>
    <xf numFmtId="166" fontId="11" fillId="0" borderId="0" xfId="0" applyNumberFormat="1" applyFont="1"/>
    <xf numFmtId="164" fontId="6" fillId="0" borderId="0" xfId="1" applyFont="1"/>
    <xf numFmtId="0" fontId="6" fillId="0" borderId="0" xfId="0" applyFont="1"/>
    <xf numFmtId="0" fontId="12" fillId="0" borderId="0" xfId="0" applyFont="1"/>
    <xf numFmtId="4" fontId="7" fillId="0" borderId="0" xfId="0" applyNumberFormat="1" applyFont="1"/>
    <xf numFmtId="164" fontId="10" fillId="0" borderId="0" xfId="0" applyNumberFormat="1" applyFont="1"/>
    <xf numFmtId="166" fontId="7" fillId="0" borderId="0" xfId="0" applyNumberFormat="1" applyFont="1"/>
    <xf numFmtId="4" fontId="13" fillId="0" borderId="0" xfId="0" applyNumberFormat="1" applyFont="1" applyFill="1" applyAlignment="1" applyProtection="1">
      <alignment horizontal="left"/>
      <protection locked="0"/>
    </xf>
    <xf numFmtId="4" fontId="7" fillId="0" borderId="0" xfId="0" applyNumberFormat="1" applyFont="1" applyFill="1" applyAlignment="1" applyProtection="1">
      <alignment horizontal="left"/>
      <protection locked="0"/>
    </xf>
    <xf numFmtId="166" fontId="8" fillId="0" borderId="0" xfId="1" applyNumberFormat="1" applyFont="1"/>
    <xf numFmtId="4" fontId="8" fillId="0" borderId="0" xfId="0" applyNumberFormat="1" applyFont="1" applyFill="1" applyAlignment="1" applyProtection="1">
      <alignment horizontal="left"/>
      <protection locked="0"/>
    </xf>
    <xf numFmtId="164" fontId="14" fillId="0" borderId="0" xfId="1" applyFont="1"/>
    <xf numFmtId="0" fontId="15" fillId="0" borderId="0" xfId="0" applyFont="1"/>
    <xf numFmtId="4" fontId="16" fillId="0" borderId="0" xfId="0" applyNumberFormat="1" applyFont="1" applyFill="1" applyAlignment="1" applyProtection="1">
      <protection locked="0"/>
    </xf>
    <xf numFmtId="164" fontId="10" fillId="0" borderId="0" xfId="1" applyFont="1"/>
    <xf numFmtId="166" fontId="1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en/Documents/BUMW%20Financial%20-%20End%20of%20Year%202018_12_31/2017%20BUMW%20All%20Work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en/Documents/BUMW%20Financial%20-%20End%20of%20Year%202018_12_31/2018%20BUMW%20All%20Work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Extra Giving Worksheet "/>
      <sheetName val="  "/>
      <sheetName val="2017 BudgetExtra Giving Final"/>
      <sheetName val="2017Final 2018 Possible"/>
      <sheetName val="Yr to Yr Compare"/>
      <sheetName val="2017 Dept Breakdown w percents"/>
      <sheetName val="2017 Dept Breakdown_"/>
      <sheetName val="2017 Monthly Spread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C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xtra Giving Worksheet "/>
      <sheetName val="  "/>
      <sheetName val="2018 BudgetExtra Giving Final"/>
      <sheetName val="2018 Final 2019 Possible"/>
      <sheetName val="Yr to Yr Compare"/>
      <sheetName val="2018 Dept Breakdown w percents"/>
      <sheetName val="2018 Dept Breakdown_"/>
      <sheetName val="2018 Rummage Totls Entered Here"/>
      <sheetName val="2018 Monthly Spread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>
            <v>1000</v>
          </cell>
        </row>
        <row r="33">
          <cell r="C33">
            <v>1000</v>
          </cell>
        </row>
        <row r="34">
          <cell r="C34">
            <v>1000</v>
          </cell>
        </row>
        <row r="35">
          <cell r="C35">
            <v>2000</v>
          </cell>
        </row>
        <row r="36">
          <cell r="C36">
            <v>800</v>
          </cell>
        </row>
        <row r="37">
          <cell r="C37">
            <v>300</v>
          </cell>
        </row>
        <row r="45">
          <cell r="C45">
            <v>250.93</v>
          </cell>
        </row>
        <row r="48">
          <cell r="C48">
            <v>368.78</v>
          </cell>
        </row>
        <row r="51">
          <cell r="C51">
            <v>2966.1200000000003</v>
          </cell>
        </row>
        <row r="52">
          <cell r="C52">
            <v>5015</v>
          </cell>
        </row>
        <row r="53">
          <cell r="C53">
            <v>1815.03</v>
          </cell>
        </row>
        <row r="54">
          <cell r="C54">
            <v>259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13" sqref="C13"/>
    </sheetView>
  </sheetViews>
  <sheetFormatPr defaultRowHeight="12.75" x14ac:dyDescent="0.2"/>
  <cols>
    <col min="1" max="1" width="37.7109375" customWidth="1"/>
    <col min="2" max="2" width="15.7109375" customWidth="1"/>
    <col min="3" max="3" width="12.7109375" customWidth="1"/>
    <col min="4" max="4" width="10.5703125" customWidth="1"/>
  </cols>
  <sheetData>
    <row r="1" spans="1:4" ht="27" customHeight="1" x14ac:dyDescent="0.25">
      <c r="A1" s="1" t="s">
        <v>37</v>
      </c>
      <c r="B1" s="2"/>
      <c r="C1" s="3"/>
      <c r="D1" s="3"/>
    </row>
    <row r="2" spans="1:4" x14ac:dyDescent="0.2">
      <c r="B2" s="4"/>
      <c r="C2" s="5"/>
      <c r="D2" s="4"/>
    </row>
    <row r="3" spans="1:4" ht="16.5" x14ac:dyDescent="0.3">
      <c r="A3" s="6" t="s">
        <v>0</v>
      </c>
      <c r="B3" s="7"/>
      <c r="C3" s="7"/>
    </row>
    <row r="4" spans="1:4" x14ac:dyDescent="0.2">
      <c r="A4" s="8" t="s">
        <v>1</v>
      </c>
      <c r="B4" s="7">
        <v>8500</v>
      </c>
      <c r="C4" s="9"/>
      <c r="D4" s="7"/>
    </row>
    <row r="5" spans="1:4" x14ac:dyDescent="0.2">
      <c r="A5" s="8" t="s">
        <v>2</v>
      </c>
      <c r="B5" s="7">
        <v>40</v>
      </c>
      <c r="C5" s="9"/>
      <c r="D5" s="7"/>
    </row>
    <row r="6" spans="1:4" x14ac:dyDescent="0.2">
      <c r="A6" s="8" t="s">
        <v>3</v>
      </c>
      <c r="B6" s="7">
        <v>50</v>
      </c>
      <c r="C6" s="9"/>
      <c r="D6" s="7"/>
    </row>
    <row r="7" spans="1:4" x14ac:dyDescent="0.2">
      <c r="A7" s="8" t="s">
        <v>4</v>
      </c>
      <c r="B7" s="7">
        <v>60</v>
      </c>
      <c r="C7" s="9"/>
      <c r="D7" s="7"/>
    </row>
    <row r="8" spans="1:4" x14ac:dyDescent="0.2">
      <c r="A8" s="8" t="s">
        <v>5</v>
      </c>
      <c r="B8" s="7">
        <v>50</v>
      </c>
      <c r="C8" s="9"/>
      <c r="D8" s="7"/>
    </row>
    <row r="9" spans="1:4" x14ac:dyDescent="0.2">
      <c r="A9" s="8" t="s">
        <v>6</v>
      </c>
      <c r="B9" s="10"/>
      <c r="C9" s="11">
        <f>SUM(B4:B8)</f>
        <v>8700</v>
      </c>
      <c r="D9" s="7"/>
    </row>
    <row r="10" spans="1:4" x14ac:dyDescent="0.2">
      <c r="A10" s="8"/>
      <c r="B10" s="12"/>
      <c r="C10" s="13"/>
      <c r="D10" s="7"/>
    </row>
    <row r="11" spans="1:4" ht="16.5" x14ac:dyDescent="0.3">
      <c r="A11" s="14" t="s">
        <v>7</v>
      </c>
      <c r="B11" s="7"/>
      <c r="C11" s="13"/>
      <c r="D11" s="7"/>
    </row>
    <row r="12" spans="1:4" ht="12.75" customHeight="1" x14ac:dyDescent="0.2">
      <c r="A12" s="8" t="s">
        <v>8</v>
      </c>
      <c r="B12" s="15">
        <f>+'[1]2017 Monthly Spreadsheet'!$C$28</f>
        <v>0</v>
      </c>
      <c r="C12" s="13"/>
      <c r="D12" s="7"/>
    </row>
    <row r="13" spans="1:4" ht="12.75" customHeight="1" x14ac:dyDescent="0.2">
      <c r="A13" s="8" t="s">
        <v>9</v>
      </c>
      <c r="B13" s="15">
        <v>1100</v>
      </c>
      <c r="C13" s="13"/>
      <c r="D13" s="7"/>
    </row>
    <row r="14" spans="1:4" x14ac:dyDescent="0.2">
      <c r="A14" s="8" t="s">
        <v>42</v>
      </c>
      <c r="B14" s="15">
        <v>215</v>
      </c>
      <c r="C14" s="13"/>
      <c r="D14" s="7"/>
    </row>
    <row r="15" spans="1:4" x14ac:dyDescent="0.2">
      <c r="A15" s="16" t="s">
        <v>10</v>
      </c>
      <c r="B15" s="10"/>
      <c r="C15" s="17">
        <f>SUM(B12:B14)</f>
        <v>1315</v>
      </c>
      <c r="D15" s="7"/>
    </row>
    <row r="16" spans="1:4" x14ac:dyDescent="0.2">
      <c r="A16" s="16"/>
      <c r="B16" s="10"/>
      <c r="C16" s="13"/>
      <c r="D16" s="7"/>
    </row>
    <row r="17" spans="1:4" ht="15.75" x14ac:dyDescent="0.25">
      <c r="A17" s="16" t="s">
        <v>11</v>
      </c>
      <c r="B17" s="10"/>
      <c r="C17" s="18">
        <f>C9+C15</f>
        <v>10015</v>
      </c>
      <c r="D17" s="7"/>
    </row>
    <row r="18" spans="1:4" x14ac:dyDescent="0.2">
      <c r="A18" s="8"/>
      <c r="B18" s="7"/>
      <c r="C18" s="13"/>
      <c r="D18" s="7"/>
    </row>
    <row r="19" spans="1:4" s="21" customFormat="1" ht="17.25" customHeight="1" x14ac:dyDescent="0.3">
      <c r="A19" s="6" t="s">
        <v>12</v>
      </c>
      <c r="B19" s="19"/>
      <c r="C19" s="20"/>
      <c r="D19" s="19"/>
    </row>
    <row r="20" spans="1:4" ht="12.75" customHeight="1" x14ac:dyDescent="0.3">
      <c r="A20" s="22" t="s">
        <v>13</v>
      </c>
      <c r="B20" s="15">
        <f>+'[2]2018 Monthly Spreadsheet'!$C$45</f>
        <v>250.93</v>
      </c>
      <c r="C20" s="23"/>
      <c r="D20" s="7"/>
    </row>
    <row r="21" spans="1:4" ht="12.75" customHeight="1" x14ac:dyDescent="0.3">
      <c r="A21" s="22" t="s">
        <v>14</v>
      </c>
      <c r="B21" s="15">
        <v>0</v>
      </c>
      <c r="C21" s="23"/>
      <c r="D21" s="7"/>
    </row>
    <row r="22" spans="1:4" x14ac:dyDescent="0.2">
      <c r="A22" s="8" t="s">
        <v>43</v>
      </c>
      <c r="B22" s="24">
        <f>+'[2]2018 Monthly Spreadsheet'!$C$48</f>
        <v>368.78</v>
      </c>
      <c r="C22" s="13"/>
      <c r="D22" s="7"/>
    </row>
    <row r="23" spans="1:4" x14ac:dyDescent="0.2">
      <c r="A23" s="8" t="s">
        <v>15</v>
      </c>
      <c r="B23" s="24">
        <v>0</v>
      </c>
      <c r="C23" s="13"/>
      <c r="D23" s="7"/>
    </row>
    <row r="24" spans="1:4" x14ac:dyDescent="0.2">
      <c r="A24" s="8" t="s">
        <v>16</v>
      </c>
      <c r="B24" s="24">
        <f>+'[2]2018 Monthly Spreadsheet'!$C$51</f>
        <v>2966.1200000000003</v>
      </c>
      <c r="C24" s="13"/>
      <c r="D24" s="7"/>
    </row>
    <row r="25" spans="1:4" x14ac:dyDescent="0.2">
      <c r="A25" s="8" t="s">
        <v>34</v>
      </c>
      <c r="B25" s="24">
        <f>+'[2]2018 Monthly Spreadsheet'!$C$52</f>
        <v>5015</v>
      </c>
      <c r="C25" s="13"/>
      <c r="D25" s="7"/>
    </row>
    <row r="26" spans="1:4" x14ac:dyDescent="0.2">
      <c r="A26" s="8" t="s">
        <v>17</v>
      </c>
      <c r="B26" s="24">
        <f>+'[2]2018 Monthly Spreadsheet'!$C$53</f>
        <v>1815.03</v>
      </c>
      <c r="C26" s="13"/>
      <c r="D26" s="7"/>
    </row>
    <row r="27" spans="1:4" x14ac:dyDescent="0.2">
      <c r="A27" s="8" t="s">
        <v>44</v>
      </c>
      <c r="B27" s="24">
        <v>655</v>
      </c>
      <c r="C27" s="13"/>
      <c r="D27" s="7"/>
    </row>
    <row r="28" spans="1:4" x14ac:dyDescent="0.2">
      <c r="A28" s="8" t="s">
        <v>41</v>
      </c>
      <c r="B28" s="24">
        <f>+'[2]2018 Monthly Spreadsheet'!$C$54</f>
        <v>259</v>
      </c>
      <c r="C28" s="13"/>
      <c r="D28" s="7"/>
    </row>
    <row r="29" spans="1:4" x14ac:dyDescent="0.2">
      <c r="A29" s="16" t="s">
        <v>18</v>
      </c>
      <c r="B29" s="17"/>
      <c r="C29" s="17">
        <f>SUM(B20:B28)</f>
        <v>11329.86</v>
      </c>
      <c r="D29" s="7"/>
    </row>
    <row r="30" spans="1:4" x14ac:dyDescent="0.2">
      <c r="A30" s="8"/>
      <c r="B30" s="7"/>
      <c r="C30" s="13"/>
      <c r="D30" s="7"/>
    </row>
    <row r="31" spans="1:4" ht="17.25" customHeight="1" x14ac:dyDescent="0.25">
      <c r="A31" s="25" t="s">
        <v>19</v>
      </c>
      <c r="B31" s="7"/>
      <c r="C31" s="13"/>
      <c r="D31" s="7"/>
    </row>
    <row r="32" spans="1:4" x14ac:dyDescent="0.2">
      <c r="A32" s="8" t="s">
        <v>20</v>
      </c>
      <c r="B32" s="24">
        <f>+'[2]2018 Monthly Spreadsheet'!$C$32</f>
        <v>1000</v>
      </c>
      <c r="C32" s="13"/>
      <c r="D32" s="7"/>
    </row>
    <row r="33" spans="1:4" x14ac:dyDescent="0.2">
      <c r="A33" s="8" t="s">
        <v>21</v>
      </c>
      <c r="B33" s="24">
        <f>+'[2]2018 Monthly Spreadsheet'!$C$33</f>
        <v>1000</v>
      </c>
      <c r="C33" s="13"/>
      <c r="D33" s="7"/>
    </row>
    <row r="34" spans="1:4" x14ac:dyDescent="0.2">
      <c r="A34" s="26" t="s">
        <v>22</v>
      </c>
      <c r="B34" s="24">
        <f>+'[2]2018 Monthly Spreadsheet'!$C$34</f>
        <v>1000</v>
      </c>
      <c r="C34" s="13"/>
      <c r="D34" s="7"/>
    </row>
    <row r="35" spans="1:4" x14ac:dyDescent="0.2">
      <c r="A35" s="26" t="s">
        <v>23</v>
      </c>
      <c r="B35" s="24">
        <f>+'[2]2018 Monthly Spreadsheet'!$C$35</f>
        <v>2000</v>
      </c>
      <c r="C35" s="13"/>
      <c r="D35" s="7"/>
    </row>
    <row r="36" spans="1:4" x14ac:dyDescent="0.2">
      <c r="A36" s="26" t="s">
        <v>24</v>
      </c>
      <c r="B36" s="24">
        <f>+'[2]2018 Monthly Spreadsheet'!$C$37</f>
        <v>300</v>
      </c>
      <c r="C36" s="13"/>
      <c r="D36" s="7"/>
    </row>
    <row r="37" spans="1:4" x14ac:dyDescent="0.2">
      <c r="A37" s="26" t="s">
        <v>30</v>
      </c>
      <c r="B37" s="24">
        <f>+'[2]2018 Monthly Spreadsheet'!$C$36</f>
        <v>800</v>
      </c>
      <c r="C37" s="13"/>
      <c r="D37" s="7"/>
    </row>
    <row r="38" spans="1:4" x14ac:dyDescent="0.2">
      <c r="A38" s="26" t="s">
        <v>29</v>
      </c>
      <c r="B38" s="24">
        <v>800</v>
      </c>
      <c r="C38" s="13"/>
      <c r="D38" s="7"/>
    </row>
    <row r="39" spans="1:4" x14ac:dyDescent="0.2">
      <c r="A39" s="26" t="s">
        <v>35</v>
      </c>
      <c r="B39" s="24">
        <v>500</v>
      </c>
      <c r="C39" s="13"/>
      <c r="D39" s="7"/>
    </row>
    <row r="40" spans="1:4" x14ac:dyDescent="0.2">
      <c r="A40" s="26" t="s">
        <v>31</v>
      </c>
      <c r="B40" s="24">
        <v>500</v>
      </c>
      <c r="C40" s="13"/>
      <c r="D40" s="7"/>
    </row>
    <row r="41" spans="1:4" x14ac:dyDescent="0.2">
      <c r="A41" s="26" t="s">
        <v>38</v>
      </c>
      <c r="B41" s="24">
        <v>200</v>
      </c>
      <c r="C41" s="13"/>
      <c r="D41" s="7"/>
    </row>
    <row r="42" spans="1:4" x14ac:dyDescent="0.2">
      <c r="A42" s="26" t="s">
        <v>32</v>
      </c>
      <c r="B42" s="24">
        <v>200</v>
      </c>
      <c r="C42" s="13"/>
      <c r="D42" s="7"/>
    </row>
    <row r="43" spans="1:4" x14ac:dyDescent="0.2">
      <c r="A43" s="26" t="s">
        <v>33</v>
      </c>
      <c r="B43" s="24"/>
      <c r="C43" s="13"/>
      <c r="D43" s="7"/>
    </row>
    <row r="44" spans="1:4" x14ac:dyDescent="0.2">
      <c r="A44" s="26" t="s">
        <v>46</v>
      </c>
      <c r="B44" s="24">
        <v>800</v>
      </c>
      <c r="C44" s="13"/>
      <c r="D44" s="7"/>
    </row>
    <row r="45" spans="1:4" x14ac:dyDescent="0.2">
      <c r="A45" s="26" t="s">
        <v>36</v>
      </c>
      <c r="B45" s="24">
        <v>500</v>
      </c>
      <c r="C45" s="13"/>
      <c r="D45" s="7"/>
    </row>
    <row r="46" spans="1:4" x14ac:dyDescent="0.2">
      <c r="A46" s="26" t="s">
        <v>25</v>
      </c>
      <c r="B46" s="24">
        <v>500</v>
      </c>
      <c r="C46" s="13"/>
      <c r="D46" s="7"/>
    </row>
    <row r="47" spans="1:4" x14ac:dyDescent="0.2">
      <c r="A47" s="26" t="s">
        <v>26</v>
      </c>
      <c r="B47" s="24">
        <v>400</v>
      </c>
      <c r="C47" s="13"/>
      <c r="D47" s="7"/>
    </row>
    <row r="48" spans="1:4" x14ac:dyDescent="0.2">
      <c r="A48" s="26" t="s">
        <v>39</v>
      </c>
      <c r="B48" s="24">
        <v>200</v>
      </c>
      <c r="C48" s="13"/>
      <c r="D48" s="7"/>
    </row>
    <row r="49" spans="1:4" x14ac:dyDescent="0.2">
      <c r="A49" s="26" t="s">
        <v>45</v>
      </c>
      <c r="B49" s="24">
        <v>152</v>
      </c>
      <c r="C49" s="13"/>
      <c r="D49" s="7"/>
    </row>
    <row r="50" spans="1:4" x14ac:dyDescent="0.2">
      <c r="A50" s="26" t="s">
        <v>47</v>
      </c>
      <c r="B50" s="24">
        <v>152</v>
      </c>
      <c r="C50" s="13"/>
      <c r="D50" s="7"/>
    </row>
    <row r="51" spans="1:4" x14ac:dyDescent="0.2">
      <c r="A51" s="26" t="s">
        <v>27</v>
      </c>
      <c r="B51" s="27"/>
      <c r="C51" s="17">
        <f>SUM(B32:B50)</f>
        <v>11004</v>
      </c>
      <c r="D51" s="7"/>
    </row>
    <row r="52" spans="1:4" x14ac:dyDescent="0.2">
      <c r="A52" s="26"/>
      <c r="B52" s="7"/>
      <c r="C52" s="13"/>
      <c r="D52" s="7"/>
    </row>
    <row r="53" spans="1:4" s="30" customFormat="1" ht="16.5" x14ac:dyDescent="0.3">
      <c r="A53" s="28" t="s">
        <v>28</v>
      </c>
      <c r="B53" s="29"/>
      <c r="C53" s="18">
        <f>C29+C51</f>
        <v>22333.86</v>
      </c>
      <c r="D53" s="29"/>
    </row>
    <row r="54" spans="1:4" ht="18.75" x14ac:dyDescent="0.3">
      <c r="A54" s="31" t="s">
        <v>40</v>
      </c>
      <c r="B54" s="32"/>
      <c r="C54" s="33">
        <f>C17+C53</f>
        <v>32348.86</v>
      </c>
      <c r="D54" s="7"/>
    </row>
  </sheetData>
  <printOptions gridLines="1"/>
  <pageMargins left="0.75000000000000011" right="0.75000000000000011" top="0.5" bottom="0.5" header="0" footer="0"/>
  <pageSetup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Spending for Pastors 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Janeen</dc:creator>
  <cp:lastModifiedBy>Janeen Hamack</cp:lastModifiedBy>
  <cp:lastPrinted>2018-12-19T19:11:15Z</cp:lastPrinted>
  <dcterms:created xsi:type="dcterms:W3CDTF">2017-09-06T15:31:45Z</dcterms:created>
  <dcterms:modified xsi:type="dcterms:W3CDTF">2019-01-28T13:15:34Z</dcterms:modified>
</cp:coreProperties>
</file>